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РЕЕСТРЫ\РЕЕСТРЫ  ПРОВЕРЕННЫЕ 2022 год и 2023-2025\"/>
    </mc:Choice>
  </mc:AlternateContent>
  <bookViews>
    <workbookView xWindow="636" yWindow="552" windowWidth="27492" windowHeight="11448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P46" i="2" l="1"/>
  <c r="P15" i="2" l="1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32" i="2"/>
  <c r="P42" i="2"/>
  <c r="P14" i="2"/>
  <c r="N46" i="2"/>
  <c r="O46" i="2"/>
  <c r="Q46" i="2" l="1"/>
  <c r="R46" i="2"/>
  <c r="S46" i="2"/>
</calcChain>
</file>

<file path=xl/sharedStrings.xml><?xml version="1.0" encoding="utf-8"?>
<sst xmlns="http://schemas.openxmlformats.org/spreadsheetml/2006/main" count="235" uniqueCount="172">
  <si>
    <t>Коды</t>
  </si>
  <si>
    <t>Форма по ОКУД</t>
  </si>
  <si>
    <t>0505307</t>
  </si>
  <si>
    <t>на 9 ноября 2022 г.</t>
  </si>
  <si>
    <t>Дата</t>
  </si>
  <si>
    <t>09.11.2022</t>
  </si>
  <si>
    <t>Дата формирования</t>
  </si>
  <si>
    <t>Наименование финансового органа (органа управления государственного внебюджетного фонда)</t>
  </si>
  <si>
    <t>Отдел финансов администрации (исполнительно-распорядительного органа) муниципального района "Ферзиковский район"</t>
  </si>
  <si>
    <t>Глава по БК</t>
  </si>
  <si>
    <t>825</t>
  </si>
  <si>
    <t>Наименование бюджета</t>
  </si>
  <si>
    <t>СП "Село Авчурино"</t>
  </si>
  <si>
    <t>код по ОКТМО</t>
  </si>
  <si>
    <t>29644404</t>
  </si>
  <si>
    <t>Единица измерения:</t>
  </si>
  <si>
    <t>руб</t>
  </si>
  <si>
    <t>по ОКЕИ</t>
  </si>
  <si>
    <t>383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</si>
  <si>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</si>
  <si>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</si>
  <si>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</si>
  <si>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</si>
  <si>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</si>
  <si>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 на 2022 г. (текущий финансовый год)</t>
  </si>
  <si>
    <t>Кассовые поступления в текущем финансовом году (по состоянию на 9 ноября 2022 г.)</t>
  </si>
  <si>
    <t>Оценка исполнения 2022 г. (текущий финансовый год)</t>
  </si>
  <si>
    <t>Показатели прогноза доходов бюджета</t>
  </si>
  <si>
    <t>код</t>
  </si>
  <si>
    <t>наименование</t>
  </si>
  <si>
    <t>на 2023. (очередной финансовый год)</t>
  </si>
  <si>
    <t>на 2024г. (первый год планового периода)</t>
  </si>
  <si>
    <t>на 2025 г. (второй год планового периода)</t>
  </si>
  <si>
    <t>101010001039296444040230001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</si>
  <si>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</si>
  <si>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18210102010011000110</t>
  </si>
  <si>
    <t>МЕЖРАЙОННАЯ ИФНС РОССИИ № 5 ПО КАЛУЖСКОЙ ОБЛАСТИ</t>
  </si>
  <si>
    <t>22</t>
  </si>
  <si>
    <t>101010001038296444040230001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</si>
  <si>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</si>
  <si>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18210102010012100110</t>
  </si>
  <si>
    <t>21</t>
  </si>
  <si>
    <t>101010001037296444040230001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</si>
  <si>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</si>
  <si>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18210102010013000110</t>
  </si>
  <si>
    <t>20</t>
  </si>
  <si>
    <t>101010001040296444040230001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</si>
  <si>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</si>
  <si>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18210102030011000110</t>
  </si>
  <si>
    <t>23</t>
  </si>
  <si>
    <t>105010001042296444040230001</t>
  </si>
  <si>
    <t>Налог, взимаемый с налогоплательщиков, выбравших в качестве объекта налогообложения  доходы</t>
  </si>
  <si>
    <t>18210501011011000110</t>
  </si>
  <si>
    <t>25</t>
  </si>
  <si>
    <t>105010002002296444040230001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</si>
  <si>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</si>
  <si>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18210501011012100110</t>
  </si>
  <si>
    <t>6</t>
  </si>
  <si>
    <t>105010001041296444040230001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</si>
  <si>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</si>
  <si>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18210501011013000110</t>
  </si>
  <si>
    <t>24</t>
  </si>
  <si>
    <t>105010001043296444040230001</t>
  </si>
  <si>
    <t>Налог на профессиональный доход (сумма платежа (перерасчеты, недоимка и задолженность по соответствующему платежу, в том числе по отмененному)</t>
  </si>
  <si>
    <t>18210506000011000110</t>
  </si>
  <si>
    <t>26</t>
  </si>
  <si>
    <t>106100001045296444040230001</t>
  </si>
  <si>
    <t>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</si>
  <si>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18210601030101000110</t>
  </si>
  <si>
    <t>28</t>
  </si>
  <si>
    <t>106100001044296444040230001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</si>
  <si>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</si>
  <si>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18210601030102100110</t>
  </si>
  <si>
    <t>27</t>
  </si>
  <si>
    <t>106100001047296444040230001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</si>
  <si>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</si>
  <si>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</si>
  <si>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30</t>
  </si>
  <si>
    <t>106100001046296444040230001</t>
  </si>
  <si>
    <t>18210606033102100110</t>
  </si>
  <si>
    <t>29</t>
  </si>
  <si>
    <t>106100001049296444040230001</t>
  </si>
  <si>
    <t>Земельный налог с физических, обладающих земельным участком, расположенным в границах сельских поселений</t>
  </si>
  <si>
    <t>18210606043101000110</t>
  </si>
  <si>
    <t>32</t>
  </si>
  <si>
    <t>106100001048296444040230001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</si>
  <si>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</si>
  <si>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18210606043102100110</t>
  </si>
  <si>
    <t>31</t>
  </si>
  <si>
    <t>111100004003296444040230001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</si>
  <si>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</si>
  <si>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82511105025100000120</t>
  </si>
  <si>
    <t>8</t>
  </si>
  <si>
    <t>202100001051296444040230001</t>
  </si>
  <si>
    <t>Дотации бюджетам сельских поселений на выравнивание бюджетной обеспеченности</t>
  </si>
  <si>
    <t>82520215001100315150</t>
  </si>
  <si>
    <t>34</t>
  </si>
  <si>
    <t>202100973004296444040230001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</si>
  <si>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</si>
  <si>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82520220299100000150</t>
  </si>
  <si>
    <t>17</t>
  </si>
  <si>
    <t>202100001055296444040230001</t>
  </si>
  <si>
    <t>Прочие субсидии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</t>
  </si>
  <si>
    <t>82520229999100211150</t>
  </si>
  <si>
    <t>38</t>
  </si>
  <si>
    <t>202100001054296444040230001</t>
  </si>
  <si>
    <t>Прочие субсидии бюджетам сельских поселений на выполнение кадастровых работ по внесению изменений в документы территориального планирования и градостроительного зонирования</t>
  </si>
  <si>
    <t>82520229999100233150</t>
  </si>
  <si>
    <t>37</t>
  </si>
  <si>
    <t>202100001056296444040230001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</si>
  <si>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</si>
  <si>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82520235118100000150</t>
  </si>
  <si>
    <t>39</t>
  </si>
  <si>
    <t>202100001032296444040230001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</si>
  <si>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(жилищный контроль)</t>
  </si>
  <si>
    <t>82520240014100048150</t>
  </si>
  <si>
    <t>1</t>
  </si>
  <si>
    <t>202100001062296444040230001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</si>
  <si>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(мероприятия в области земельных отношений)</t>
  </si>
  <si>
    <t>82520240014100049150</t>
  </si>
  <si>
    <t>45</t>
  </si>
  <si>
    <t>202100001061296444040230001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</si>
  <si>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(организация ритуальных услуг и содержание мест захоронений)</t>
  </si>
  <si>
    <t>82520240014100050150</t>
  </si>
  <si>
    <t>44</t>
  </si>
  <si>
    <t>202100001060296444040230001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</si>
  <si>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(обеспечение безопасности людей на водных объектах)</t>
  </si>
  <si>
    <t>82520240014100051150</t>
  </si>
  <si>
    <t>43</t>
  </si>
  <si>
    <t>202100001059296444040230001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</si>
  <si>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(организация сбора и вывоза бытовых отходов и мусора)</t>
  </si>
  <si>
    <t>82520240014100052150</t>
  </si>
  <si>
    <t>42</t>
  </si>
  <si>
    <t>202100971002296444040230001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</si>
  <si>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(ремонт дорог)</t>
  </si>
  <si>
    <t>82520240014100061150</t>
  </si>
  <si>
    <t>11</t>
  </si>
  <si>
    <t>202100972001296444040230001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</si>
  <si>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</si>
  <si>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>82520240014100071150</t>
  </si>
  <si>
    <t>13</t>
  </si>
  <si>
    <t>202100001058296444040230001</t>
  </si>
  <si>
    <t>Межбюджетные трансферты, передаваемые бюджетам сельских поселений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</t>
  </si>
  <si>
    <t>82520240014100211150</t>
  </si>
  <si>
    <t>41</t>
  </si>
  <si>
    <t>202100001057296444040230001</t>
  </si>
  <si>
    <t>Межбюджетные трансферты, передаваемые бюджетам сельских поселений на выполнение кадастровых работ по внесению изменений в документы территориального планирования и градостроительного зонирования</t>
  </si>
  <si>
    <t>82520240014100233150</t>
  </si>
  <si>
    <t>40</t>
  </si>
  <si>
    <t>202100972004296444040230001</t>
  </si>
  <si>
    <t>Прочие межбюджетные трансферты, передаваемые бюджетам сельских поселений из бюджета муниципального района на осуществление выплат стимулирующего характера руководителям исполнительно-распорядительных органов сельских поселений, входящих в состав муниципального района "Ферзиковский район"</t>
  </si>
  <si>
    <t>82520249999100075150</t>
  </si>
  <si>
    <t>14</t>
  </si>
  <si>
    <t>202100971006296444040230001</t>
  </si>
  <si>
    <t>Прочие межбюджетные трансферты, передаваемые бюджетам муниципальных образований на обеспечение расходных обязательств муниципальных образований Калужской области</t>
  </si>
  <si>
    <t>12</t>
  </si>
  <si>
    <t>219100005002296444040230001</t>
  </si>
  <si>
    <t>Возврат остатков межбюджетных трансфертов на осуществление части полномочий по решению вопросов местного значения в соответствии с заключенными соглашениями (ремонт дорог), имеющих целевое назначение, прошлых лет из бюджетов сельских поселений.</t>
  </si>
  <si>
    <t>15</t>
  </si>
  <si>
    <t>Всего</t>
  </si>
  <si>
    <t>9000</t>
  </si>
  <si>
    <t>Руководитель</t>
  </si>
  <si>
    <t>(уполномоченное лицо)</t>
  </si>
  <si>
    <t>(должность)</t>
  </si>
  <si>
    <t>(подпись)</t>
  </si>
  <si>
    <t>(ФИО)</t>
  </si>
  <si>
    <t xml:space="preserve">"______"    ____________________________    20____   </t>
  </si>
  <si>
    <t>Реестр источников доходов
федерального бюджета, бюджетов государственных внебюджетных фондов Российской Федерации
на 2023 год и плановый период 2024 и 2025 годов</t>
  </si>
  <si>
    <t xml:space="preserve">82520249999100083150              </t>
  </si>
  <si>
    <t>Прочие межбюджетные трансферты, передаваемые бюджетам муниципальных образований на обеспечение расходных обязательств по оплате работ по уничтожению борщевика Сосновского</t>
  </si>
  <si>
    <t xml:space="preserve">82521960010106477150 </t>
  </si>
  <si>
    <t>Возврат остатков субсидий прошлых лет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</si>
</sst>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2">
    <xf numFmtId="0" fontId="0" fillId="0" borderId="0"/>
    <xf numFmtId="0" fontId="1" fillId="0" borderId="3">
      <alignment horizontal="center" vertical="center" wrapText="1"/>
    </xf>
    <xf numFmtId="0" fontId="2" fillId="0" borderId="3">
      <alignment horizontal="center" wrapText="1"/>
    </xf>
    <xf numFmtId="0" fontId="3" fillId="0" borderId="3"/>
    <xf numFmtId="0" fontId="2" fillId="0" borderId="3"/>
    <xf numFmtId="0" fontId="2" fillId="0" borderId="3">
      <alignment horizontal="center"/>
    </xf>
    <xf numFmtId="49" fontId="2" fillId="0" borderId="3"/>
    <xf numFmtId="0" fontId="2" fillId="0" borderId="3">
      <alignment horizontal="right" wrapText="1"/>
    </xf>
    <xf numFmtId="1" fontId="2" fillId="0" borderId="4">
      <alignment horizontal="center" shrinkToFit="1"/>
    </xf>
    <xf numFmtId="0" fontId="4" fillId="0" borderId="3">
      <alignment horizontal="center" vertical="center"/>
    </xf>
    <xf numFmtId="49" fontId="2" fillId="0" borderId="4">
      <alignment horizontal="center" shrinkToFit="1"/>
    </xf>
    <xf numFmtId="0" fontId="2" fillId="0" borderId="3">
      <alignment horizontal="center" vertical="center" wrapText="1"/>
    </xf>
    <xf numFmtId="49" fontId="2" fillId="0" borderId="3">
      <alignment horizontal="left" wrapText="1"/>
    </xf>
    <xf numFmtId="0" fontId="2" fillId="0" borderId="5">
      <alignment horizontal="left" vertical="center" wrapText="1"/>
    </xf>
    <xf numFmtId="0" fontId="2" fillId="0" borderId="6">
      <alignment horizontal="left" vertical="center" wrapText="1"/>
    </xf>
    <xf numFmtId="49" fontId="2" fillId="2" borderId="3">
      <alignment horizontal="left"/>
    </xf>
    <xf numFmtId="0" fontId="2" fillId="2" borderId="3">
      <alignment wrapText="1"/>
    </xf>
    <xf numFmtId="49" fontId="2" fillId="2" borderId="3">
      <alignment horizontal="left" wrapText="1"/>
    </xf>
    <xf numFmtId="0" fontId="2" fillId="2" borderId="7">
      <alignment horizontal="center"/>
    </xf>
    <xf numFmtId="0" fontId="2" fillId="0" borderId="7">
      <alignment vertical="center" wrapText="1"/>
    </xf>
    <xf numFmtId="49" fontId="2" fillId="0" borderId="7"/>
    <xf numFmtId="0" fontId="2" fillId="0" borderId="7">
      <alignment horizontal="right" wrapText="1"/>
    </xf>
    <xf numFmtId="49" fontId="2" fillId="0" borderId="4">
      <alignment horizontal="center"/>
    </xf>
    <xf numFmtId="49" fontId="2" fillId="0" borderId="3">
      <alignment horizontal="center" vertical="center" wrapText="1"/>
    </xf>
    <xf numFmtId="0" fontId="2" fillId="0" borderId="7">
      <alignment horizontal="center" wrapText="1"/>
    </xf>
    <xf numFmtId="0" fontId="2" fillId="0" borderId="3">
      <alignment vertical="center"/>
    </xf>
    <xf numFmtId="49" fontId="4" fillId="0" borderId="3">
      <alignment vertical="center"/>
    </xf>
    <xf numFmtId="49" fontId="4" fillId="0" borderId="3">
      <alignment horizontal="center" vertical="center"/>
    </xf>
    <xf numFmtId="0" fontId="2" fillId="0" borderId="4">
      <alignment horizontal="center" vertical="center" wrapText="1"/>
    </xf>
    <xf numFmtId="1" fontId="2" fillId="0" borderId="4">
      <alignment horizontal="center" vertical="center" shrinkToFit="1"/>
    </xf>
    <xf numFmtId="0" fontId="2" fillId="0" borderId="4">
      <alignment horizontal="left" vertical="center" wrapText="1"/>
    </xf>
    <xf numFmtId="0" fontId="2" fillId="0" borderId="4">
      <alignment vertical="center" wrapText="1"/>
    </xf>
    <xf numFmtId="1" fontId="2" fillId="0" borderId="4">
      <alignment horizontal="center" vertical="center" wrapText="1" shrinkToFit="1"/>
    </xf>
    <xf numFmtId="4" fontId="2" fillId="0" borderId="4">
      <alignment horizontal="right" vertical="center" shrinkToFit="1"/>
    </xf>
    <xf numFmtId="0" fontId="2" fillId="0" borderId="7">
      <alignment horizontal="right"/>
    </xf>
    <xf numFmtId="0" fontId="2" fillId="0" borderId="3">
      <alignment horizontal="left"/>
    </xf>
    <xf numFmtId="49" fontId="2" fillId="0" borderId="5">
      <alignment horizontal="center" vertical="center" wrapText="1"/>
    </xf>
    <xf numFmtId="164" fontId="2" fillId="0" borderId="5">
      <alignment horizontal="center" vertical="center" wrapText="1"/>
    </xf>
    <xf numFmtId="0" fontId="2" fillId="0" borderId="3">
      <alignment horizontal="left" vertical="top"/>
    </xf>
    <xf numFmtId="49" fontId="2" fillId="0" borderId="3">
      <alignment horizontal="center" vertical="center"/>
    </xf>
    <xf numFmtId="0" fontId="2" fillId="0" borderId="7">
      <alignment horizontal="center" vertical="center" wrapText="1"/>
    </xf>
    <xf numFmtId="49" fontId="2" fillId="0" borderId="7">
      <alignment horizontal="center" vertical="center" wrapText="1"/>
    </xf>
    <xf numFmtId="49" fontId="2" fillId="0" borderId="3">
      <alignment horizontal="center"/>
    </xf>
    <xf numFmtId="164" fontId="2" fillId="0" borderId="3">
      <alignment horizontal="center" vertical="center" wrapText="1"/>
    </xf>
    <xf numFmtId="0" fontId="7" fillId="0" borderId="0"/>
    <xf numFmtId="0" fontId="7" fillId="0" borderId="0"/>
    <xf numFmtId="0" fontId="7" fillId="0" borderId="0"/>
    <xf numFmtId="0" fontId="5" fillId="0" borderId="3"/>
    <xf numFmtId="0" fontId="5" fillId="0" borderId="3"/>
    <xf numFmtId="0" fontId="6" fillId="3" borderId="3"/>
    <xf numFmtId="0" fontId="5" fillId="0" borderId="3"/>
    <xf numFmtId="49" fontId="2" fillId="0" borderId="5">
      <alignment horizontal="center" vertical="center"/>
    </xf>
  </cellStyleXfs>
  <cellXfs count="71">
    <xf numFmtId="0" fontId="0" fillId="0" borderId="0" xfId="0"/>
    <xf numFmtId="0" fontId="0" fillId="0" borderId="0" xfId="0" applyProtection="1">
      <protection locked="0"/>
    </xf>
    <xf numFmtId="0" fontId="2" fillId="0" borderId="3" xfId="2" applyNumberFormat="1" applyProtection="1">
      <alignment horizontal="center" wrapText="1"/>
    </xf>
    <xf numFmtId="0" fontId="3" fillId="0" borderId="3" xfId="3" applyNumberFormat="1" applyProtection="1"/>
    <xf numFmtId="0" fontId="2" fillId="0" borderId="3" xfId="4" applyNumberFormat="1" applyProtection="1"/>
    <xf numFmtId="0" fontId="2" fillId="0" borderId="3" xfId="5" applyNumberFormat="1" applyProtection="1">
      <alignment horizontal="center"/>
    </xf>
    <xf numFmtId="49" fontId="2" fillId="0" borderId="3" xfId="6" applyNumberFormat="1" applyProtection="1"/>
    <xf numFmtId="0" fontId="2" fillId="0" borderId="3" xfId="7" applyNumberFormat="1" applyProtection="1">
      <alignment horizontal="right" wrapText="1"/>
    </xf>
    <xf numFmtId="1" fontId="2" fillId="0" borderId="4" xfId="8" applyNumberFormat="1" applyProtection="1">
      <alignment horizontal="center" shrinkToFit="1"/>
    </xf>
    <xf numFmtId="0" fontId="4" fillId="0" borderId="3" xfId="9" applyNumberFormat="1" applyProtection="1">
      <alignment horizontal="center" vertical="center"/>
    </xf>
    <xf numFmtId="49" fontId="2" fillId="0" borderId="4" xfId="10" applyNumberFormat="1" applyProtection="1">
      <alignment horizontal="center" shrinkToFit="1"/>
    </xf>
    <xf numFmtId="0" fontId="2" fillId="0" borderId="3" xfId="11" applyNumberFormat="1" applyProtection="1">
      <alignment horizontal="center" vertical="center" wrapText="1"/>
    </xf>
    <xf numFmtId="49" fontId="2" fillId="0" borderId="3" xfId="12" applyNumberFormat="1" applyProtection="1">
      <alignment horizontal="left" wrapText="1"/>
    </xf>
    <xf numFmtId="0" fontId="2" fillId="2" borderId="3" xfId="16" applyNumberFormat="1" applyProtection="1">
      <alignment wrapText="1"/>
    </xf>
    <xf numFmtId="49" fontId="2" fillId="2" borderId="3" xfId="17" applyNumberFormat="1" applyProtection="1">
      <alignment horizontal="left" wrapText="1"/>
    </xf>
    <xf numFmtId="0" fontId="2" fillId="0" borderId="7" xfId="19" applyNumberFormat="1" applyProtection="1">
      <alignment vertical="center" wrapText="1"/>
    </xf>
    <xf numFmtId="49" fontId="2" fillId="0" borderId="7" xfId="20" applyNumberFormat="1" applyProtection="1"/>
    <xf numFmtId="0" fontId="2" fillId="0" borderId="7" xfId="21" applyNumberFormat="1" applyProtection="1">
      <alignment horizontal="right" wrapText="1"/>
    </xf>
    <xf numFmtId="49" fontId="2" fillId="0" borderId="4" xfId="22" applyNumberFormat="1" applyProtection="1">
      <alignment horizontal="center"/>
    </xf>
    <xf numFmtId="49" fontId="2" fillId="0" borderId="3" xfId="23" applyNumberFormat="1" applyProtection="1">
      <alignment horizontal="center" vertical="center" wrapText="1"/>
    </xf>
    <xf numFmtId="0" fontId="2" fillId="0" borderId="7" xfId="24" applyNumberFormat="1" applyProtection="1">
      <alignment horizontal="center" wrapText="1"/>
    </xf>
    <xf numFmtId="0" fontId="2" fillId="0" borderId="3" xfId="25" applyNumberFormat="1" applyProtection="1">
      <alignment vertical="center"/>
    </xf>
    <xf numFmtId="49" fontId="4" fillId="0" borderId="3" xfId="26" applyNumberFormat="1" applyProtection="1">
      <alignment vertical="center"/>
    </xf>
    <xf numFmtId="49" fontId="4" fillId="0" borderId="3" xfId="27" applyNumberFormat="1" applyProtection="1">
      <alignment horizontal="center" vertical="center"/>
    </xf>
    <xf numFmtId="0" fontId="2" fillId="0" borderId="4" xfId="28" applyNumberFormat="1" applyProtection="1">
      <alignment horizontal="center" vertical="center" wrapText="1"/>
    </xf>
    <xf numFmtId="1" fontId="2" fillId="0" borderId="4" xfId="29" applyNumberFormat="1" applyProtection="1">
      <alignment horizontal="center" vertical="center" shrinkToFit="1"/>
    </xf>
    <xf numFmtId="0" fontId="2" fillId="0" borderId="4" xfId="31" applyNumberFormat="1" applyProtection="1">
      <alignment vertical="center" wrapText="1"/>
    </xf>
    <xf numFmtId="1" fontId="2" fillId="0" borderId="4" xfId="32" applyNumberFormat="1" applyProtection="1">
      <alignment horizontal="center" vertical="center" wrapText="1" shrinkToFit="1"/>
    </xf>
    <xf numFmtId="4" fontId="2" fillId="0" borderId="4" xfId="33" applyNumberFormat="1" applyProtection="1">
      <alignment horizontal="right" vertical="center" shrinkToFit="1"/>
    </xf>
    <xf numFmtId="0" fontId="2" fillId="0" borderId="7" xfId="34" applyNumberFormat="1" applyProtection="1">
      <alignment horizontal="right"/>
    </xf>
    <xf numFmtId="0" fontId="2" fillId="0" borderId="3" xfId="35" applyNumberFormat="1" applyProtection="1">
      <alignment horizontal="left"/>
    </xf>
    <xf numFmtId="0" fontId="2" fillId="0" borderId="3" xfId="38" applyNumberFormat="1" applyProtection="1">
      <alignment horizontal="left" vertical="top"/>
    </xf>
    <xf numFmtId="49" fontId="2" fillId="0" borderId="3" xfId="42" applyNumberFormat="1" applyProtection="1">
      <alignment horizontal="center"/>
    </xf>
    <xf numFmtId="164" fontId="2" fillId="0" borderId="3" xfId="43" applyNumberFormat="1" applyProtection="1">
      <alignment horizontal="center" vertical="center" wrapText="1"/>
    </xf>
    <xf numFmtId="0" fontId="8" fillId="0" borderId="4" xfId="31" applyNumberFormat="1" applyFont="1" applyProtection="1">
      <alignment vertical="center" wrapText="1"/>
    </xf>
    <xf numFmtId="1" fontId="2" fillId="0" borderId="4" xfId="29" applyNumberFormat="1" applyProtection="1">
      <alignment horizontal="center" vertical="center" shrinkToFit="1"/>
    </xf>
    <xf numFmtId="1" fontId="2" fillId="0" borderId="4" xfId="29">
      <alignment horizontal="center" vertical="center" shrinkToFit="1"/>
    </xf>
    <xf numFmtId="0" fontId="2" fillId="0" borderId="4" xfId="30" applyNumberFormat="1" applyProtection="1">
      <alignment horizontal="left" vertical="center" wrapText="1"/>
    </xf>
    <xf numFmtId="0" fontId="2" fillId="0" borderId="4" xfId="30">
      <alignment horizontal="left" vertical="center" wrapText="1"/>
    </xf>
    <xf numFmtId="49" fontId="2" fillId="0" borderId="5" xfId="36" applyNumberFormat="1" applyProtection="1">
      <alignment horizontal="center" vertical="center" wrapText="1"/>
    </xf>
    <xf numFmtId="49" fontId="2" fillId="0" borderId="5" xfId="36">
      <alignment horizontal="center" vertical="center" wrapText="1"/>
    </xf>
    <xf numFmtId="164" fontId="2" fillId="0" borderId="5" xfId="37" applyNumberFormat="1" applyProtection="1">
      <alignment horizontal="center" vertical="center" wrapText="1"/>
    </xf>
    <xf numFmtId="164" fontId="2" fillId="0" borderId="5" xfId="37">
      <alignment horizontal="center" vertical="center" wrapText="1"/>
    </xf>
    <xf numFmtId="49" fontId="2" fillId="0" borderId="3" xfId="39" applyNumberFormat="1" applyProtection="1">
      <alignment horizontal="center" vertical="center"/>
    </xf>
    <xf numFmtId="49" fontId="2" fillId="0" borderId="3" xfId="39">
      <alignment horizontal="center" vertical="center"/>
    </xf>
    <xf numFmtId="0" fontId="2" fillId="0" borderId="7" xfId="40" applyNumberFormat="1" applyProtection="1">
      <alignment horizontal="center" vertical="center" wrapText="1"/>
    </xf>
    <xf numFmtId="0" fontId="2" fillId="0" borderId="7" xfId="40">
      <alignment horizontal="center" vertical="center" wrapText="1"/>
    </xf>
    <xf numFmtId="49" fontId="2" fillId="0" borderId="7" xfId="41" applyNumberFormat="1" applyProtection="1">
      <alignment horizontal="center" vertical="center" wrapText="1"/>
    </xf>
    <xf numFmtId="49" fontId="2" fillId="0" borderId="7" xfId="41">
      <alignment horizontal="center" vertical="center" wrapText="1"/>
    </xf>
    <xf numFmtId="49" fontId="2" fillId="0" borderId="3" xfId="23" applyNumberFormat="1" applyProtection="1">
      <alignment horizontal="center" vertical="center" wrapText="1"/>
    </xf>
    <xf numFmtId="49" fontId="2" fillId="0" borderId="3" xfId="23">
      <alignment horizontal="center" vertical="center" wrapText="1"/>
    </xf>
    <xf numFmtId="0" fontId="2" fillId="0" borderId="4" xfId="28" applyNumberFormat="1" applyProtection="1">
      <alignment horizontal="center" vertical="center" wrapText="1"/>
    </xf>
    <xf numFmtId="0" fontId="2" fillId="0" borderId="4" xfId="28">
      <alignment horizontal="center" vertical="center" wrapText="1"/>
    </xf>
    <xf numFmtId="49" fontId="8" fillId="0" borderId="4" xfId="29" applyNumberFormat="1" applyFont="1" applyProtection="1">
      <alignment horizontal="center" vertical="center" shrinkToFit="1"/>
    </xf>
    <xf numFmtId="49" fontId="2" fillId="0" borderId="4" xfId="29" applyNumberFormat="1">
      <alignment horizontal="center" vertical="center" shrinkToFit="1"/>
    </xf>
    <xf numFmtId="0" fontId="1" fillId="0" borderId="3" xfId="1" applyNumberFormat="1" applyProtection="1">
      <alignment horizontal="center" vertical="center" wrapText="1"/>
    </xf>
    <xf numFmtId="0" fontId="1" fillId="0" borderId="3" xfId="1">
      <alignment horizontal="center" vertical="center" wrapText="1"/>
    </xf>
    <xf numFmtId="0" fontId="2" fillId="0" borderId="3" xfId="5" applyNumberFormat="1" applyProtection="1">
      <alignment horizontal="center"/>
    </xf>
    <xf numFmtId="0" fontId="2" fillId="0" borderId="3" xfId="5">
      <alignment horizontal="center"/>
    </xf>
    <xf numFmtId="49" fontId="2" fillId="0" borderId="3" xfId="12" applyNumberFormat="1" applyProtection="1">
      <alignment horizontal="left" wrapText="1"/>
    </xf>
    <xf numFmtId="49" fontId="2" fillId="0" borderId="3" xfId="12">
      <alignment horizontal="left" wrapText="1"/>
    </xf>
    <xf numFmtId="0" fontId="2" fillId="0" borderId="5" xfId="13" applyNumberFormat="1" applyProtection="1">
      <alignment horizontal="left" vertical="center" wrapText="1"/>
    </xf>
    <xf numFmtId="0" fontId="2" fillId="0" borderId="5" xfId="13">
      <alignment horizontal="left" vertical="center" wrapText="1"/>
    </xf>
    <xf numFmtId="0" fontId="2" fillId="0" borderId="6" xfId="14" applyNumberFormat="1" applyProtection="1">
      <alignment horizontal="left" vertical="center" wrapText="1"/>
    </xf>
    <xf numFmtId="0" fontId="2" fillId="0" borderId="6" xfId="14">
      <alignment horizontal="left" vertical="center" wrapText="1"/>
    </xf>
    <xf numFmtId="49" fontId="2" fillId="2" borderId="3" xfId="15" applyNumberFormat="1" applyProtection="1">
      <alignment horizontal="left"/>
    </xf>
    <xf numFmtId="49" fontId="2" fillId="2" borderId="3" xfId="15">
      <alignment horizontal="left"/>
    </xf>
    <xf numFmtId="0" fontId="2" fillId="2" borderId="7" xfId="18" applyNumberFormat="1" applyProtection="1">
      <alignment horizontal="center"/>
    </xf>
    <xf numFmtId="0" fontId="2" fillId="2" borderId="7" xfId="18">
      <alignment horizontal="center"/>
    </xf>
    <xf numFmtId="0" fontId="2" fillId="0" borderId="1" xfId="28" applyNumberFormat="1" applyBorder="1" applyProtection="1">
      <alignment horizontal="center" vertical="center" wrapText="1"/>
    </xf>
    <xf numFmtId="0" fontId="2" fillId="0" borderId="2" xfId="28" applyNumberFormat="1" applyBorder="1" applyProtection="1">
      <alignment horizontal="center" vertical="center" wrapText="1"/>
    </xf>
  </cellXfs>
  <cellStyles count="52">
    <cellStyle name="br" xfId="46"/>
    <cellStyle name="col" xfId="45"/>
    <cellStyle name="st50" xfId="32"/>
    <cellStyle name="style0" xfId="47"/>
    <cellStyle name="td" xfId="48"/>
    <cellStyle name="tr" xfId="44"/>
    <cellStyle name="xl21" xfId="49"/>
    <cellStyle name="xl22" xfId="4"/>
    <cellStyle name="xl23" xfId="9"/>
    <cellStyle name="xl24" xfId="11"/>
    <cellStyle name="xl25" xfId="6"/>
    <cellStyle name="xl26" xfId="28"/>
    <cellStyle name="xl27" xfId="29"/>
    <cellStyle name="xl28" xfId="34"/>
    <cellStyle name="xl29" xfId="35"/>
    <cellStyle name="xl30" xfId="38"/>
    <cellStyle name="xl31" xfId="50"/>
    <cellStyle name="xl32" xfId="15"/>
    <cellStyle name="xl33" xfId="42"/>
    <cellStyle name="xl34" xfId="5"/>
    <cellStyle name="xl35" xfId="16"/>
    <cellStyle name="xl36" xfId="12"/>
    <cellStyle name="xl37" xfId="25"/>
    <cellStyle name="xl38" xfId="30"/>
    <cellStyle name="xl39" xfId="17"/>
    <cellStyle name="xl40" xfId="23"/>
    <cellStyle name="xl41" xfId="26"/>
    <cellStyle name="xl42" xfId="43"/>
    <cellStyle name="xl43" xfId="51"/>
    <cellStyle name="xl44" xfId="39"/>
    <cellStyle name="xl45" xfId="18"/>
    <cellStyle name="xl46" xfId="19"/>
    <cellStyle name="xl47" xfId="37"/>
    <cellStyle name="xl48" xfId="40"/>
    <cellStyle name="xl49" xfId="20"/>
    <cellStyle name="xl50" xfId="27"/>
    <cellStyle name="xl51" xfId="31"/>
    <cellStyle name="xl52" xfId="36"/>
    <cellStyle name="xl53" xfId="41"/>
    <cellStyle name="xl54" xfId="22"/>
    <cellStyle name="xl55" xfId="33"/>
    <cellStyle name="xl56" xfId="21"/>
    <cellStyle name="xl57" xfId="13"/>
    <cellStyle name="xl58" xfId="14"/>
    <cellStyle name="xl59" xfId="1"/>
    <cellStyle name="xl60" xfId="7"/>
    <cellStyle name="xl61" xfId="2"/>
    <cellStyle name="xl62" xfId="8"/>
    <cellStyle name="xl63" xfId="10"/>
    <cellStyle name="xl64" xfId="24"/>
    <cellStyle name="xl65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2" zoomScale="80" zoomScaleNormal="80" zoomScaleSheetLayoutView="70" zoomScalePageLayoutView="70" workbookViewId="0">
      <selection activeCell="P19" sqref="P19"/>
    </sheetView>
  </sheetViews>
  <sheetFormatPr defaultColWidth="9.109375" defaultRowHeight="14.4" x14ac:dyDescent="0.3"/>
  <cols>
    <col min="1" max="1" width="17.33203125" style="1" customWidth="1"/>
    <col min="2" max="2" width="18.44140625" style="1" customWidth="1"/>
    <col min="3" max="3" width="27.44140625" style="1" customWidth="1"/>
    <col min="4" max="4" width="1.88671875" style="1" customWidth="1"/>
    <col min="5" max="5" width="7.109375" style="1" customWidth="1"/>
    <col min="6" max="6" width="9.5546875" style="1" customWidth="1"/>
    <col min="7" max="7" width="1.77734375" style="1" customWidth="1"/>
    <col min="8" max="8" width="2.109375" style="1" customWidth="1"/>
    <col min="9" max="9" width="1.33203125" style="1" customWidth="1"/>
    <col min="10" max="10" width="2" style="1" customWidth="1"/>
    <col min="11" max="11" width="45.44140625" style="1" customWidth="1"/>
    <col min="12" max="12" width="19.33203125" style="1" customWidth="1"/>
    <col min="13" max="13" width="8.5546875" style="1" customWidth="1"/>
    <col min="14" max="16" width="14.6640625" style="1" customWidth="1"/>
    <col min="17" max="17" width="15.6640625" style="1" customWidth="1"/>
    <col min="18" max="18" width="16.109375" style="1" customWidth="1"/>
    <col min="19" max="19" width="16.5546875" style="1" customWidth="1"/>
    <col min="20" max="20" width="9.109375" style="1" customWidth="1"/>
    <col min="21" max="16384" width="9.109375" style="1"/>
  </cols>
  <sheetData>
    <row r="1" spans="1:20" ht="45.15" customHeight="1" x14ac:dyDescent="0.3">
      <c r="A1" s="55" t="s">
        <v>167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2"/>
      <c r="T1" s="3"/>
    </row>
    <row r="2" spans="1:20" ht="15" customHeight="1" x14ac:dyDescent="0.3">
      <c r="A2" s="4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8" t="s">
        <v>0</v>
      </c>
      <c r="T2" s="3"/>
    </row>
    <row r="3" spans="1:20" ht="19.9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7" t="s">
        <v>1</v>
      </c>
      <c r="S3" s="10" t="s">
        <v>2</v>
      </c>
      <c r="T3" s="3"/>
    </row>
    <row r="4" spans="1:20" ht="19.350000000000001" customHeight="1" x14ac:dyDescent="0.3">
      <c r="A4" s="4"/>
      <c r="B4" s="57" t="s">
        <v>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7" t="s">
        <v>4</v>
      </c>
      <c r="S4" s="8" t="s">
        <v>5</v>
      </c>
      <c r="T4" s="3"/>
    </row>
    <row r="5" spans="1:20" ht="26.25" customHeigh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7" t="s">
        <v>6</v>
      </c>
      <c r="S5" s="8" t="s">
        <v>5</v>
      </c>
      <c r="T5" s="3"/>
    </row>
    <row r="6" spans="1:20" ht="15.15" customHeight="1" x14ac:dyDescent="0.3">
      <c r="A6" s="59" t="s">
        <v>7</v>
      </c>
      <c r="B6" s="60"/>
      <c r="C6" s="60"/>
      <c r="D6" s="60"/>
      <c r="E6" s="61" t="s">
        <v>8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7" t="s">
        <v>9</v>
      </c>
      <c r="S6" s="8" t="s">
        <v>10</v>
      </c>
      <c r="T6" s="3"/>
    </row>
    <row r="7" spans="1:20" ht="15.15" customHeight="1" x14ac:dyDescent="0.3">
      <c r="A7" s="59" t="s">
        <v>11</v>
      </c>
      <c r="B7" s="60"/>
      <c r="C7" s="60"/>
      <c r="D7" s="60"/>
      <c r="E7" s="63" t="s">
        <v>12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7" t="s">
        <v>13</v>
      </c>
      <c r="S7" s="8" t="s">
        <v>14</v>
      </c>
      <c r="T7" s="3"/>
    </row>
    <row r="8" spans="1:20" ht="18.75" customHeight="1" x14ac:dyDescent="0.3">
      <c r="A8" s="65" t="s">
        <v>15</v>
      </c>
      <c r="B8" s="66"/>
      <c r="C8" s="13" t="s">
        <v>16</v>
      </c>
      <c r="D8" s="14"/>
      <c r="E8" s="67"/>
      <c r="F8" s="68"/>
      <c r="G8" s="68"/>
      <c r="H8" s="15"/>
      <c r="I8" s="16"/>
      <c r="J8" s="16"/>
      <c r="K8" s="16"/>
      <c r="L8" s="16"/>
      <c r="M8" s="16"/>
      <c r="N8" s="16"/>
      <c r="O8" s="17"/>
      <c r="P8" s="17"/>
      <c r="Q8" s="17"/>
      <c r="R8" s="7" t="s">
        <v>17</v>
      </c>
      <c r="S8" s="18" t="s">
        <v>18</v>
      </c>
      <c r="T8" s="3"/>
    </row>
    <row r="9" spans="1:20" ht="17.7" customHeight="1" x14ac:dyDescent="0.3">
      <c r="A9" s="6"/>
      <c r="B9" s="6"/>
      <c r="C9" s="12"/>
      <c r="D9" s="19"/>
      <c r="E9" s="14"/>
      <c r="F9" s="19"/>
      <c r="G9" s="19"/>
      <c r="H9" s="19"/>
      <c r="I9" s="6"/>
      <c r="J9" s="6"/>
      <c r="K9" s="6"/>
      <c r="L9" s="6"/>
      <c r="M9" s="6"/>
      <c r="N9" s="6"/>
      <c r="O9" s="11"/>
      <c r="P9" s="11"/>
      <c r="Q9" s="11"/>
      <c r="R9" s="11"/>
      <c r="S9" s="20"/>
      <c r="T9" s="3"/>
    </row>
    <row r="10" spans="1:20" ht="19.95" customHeight="1" x14ac:dyDescent="0.3">
      <c r="A10" s="4"/>
      <c r="B10" s="4"/>
      <c r="C10" s="21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9"/>
      <c r="T10" s="3"/>
    </row>
    <row r="11" spans="1:20" ht="74.400000000000006" customHeight="1" x14ac:dyDescent="0.3">
      <c r="A11" s="51" t="s">
        <v>19</v>
      </c>
      <c r="B11" s="51" t="s">
        <v>20</v>
      </c>
      <c r="C11" s="52"/>
      <c r="D11" s="51" t="s">
        <v>21</v>
      </c>
      <c r="E11" s="52"/>
      <c r="F11" s="52"/>
      <c r="G11" s="52"/>
      <c r="H11" s="52"/>
      <c r="I11" s="52"/>
      <c r="J11" s="52"/>
      <c r="K11" s="52"/>
      <c r="L11" s="51" t="s">
        <v>22</v>
      </c>
      <c r="M11" s="51" t="s">
        <v>23</v>
      </c>
      <c r="N11" s="51" t="s">
        <v>24</v>
      </c>
      <c r="O11" s="69" t="s">
        <v>25</v>
      </c>
      <c r="P11" s="51" t="s">
        <v>26</v>
      </c>
      <c r="Q11" s="51" t="s">
        <v>27</v>
      </c>
      <c r="R11" s="52"/>
      <c r="S11" s="52"/>
      <c r="T11" s="3"/>
    </row>
    <row r="12" spans="1:20" ht="38.4" customHeight="1" x14ac:dyDescent="0.3">
      <c r="A12" s="52"/>
      <c r="B12" s="52"/>
      <c r="C12" s="52"/>
      <c r="D12" s="51" t="s">
        <v>28</v>
      </c>
      <c r="E12" s="52"/>
      <c r="F12" s="52"/>
      <c r="G12" s="52"/>
      <c r="H12" s="52"/>
      <c r="I12" s="52"/>
      <c r="J12" s="52"/>
      <c r="K12" s="24" t="s">
        <v>29</v>
      </c>
      <c r="L12" s="52"/>
      <c r="M12" s="52"/>
      <c r="N12" s="52"/>
      <c r="O12" s="70"/>
      <c r="P12" s="52"/>
      <c r="Q12" s="24" t="s">
        <v>30</v>
      </c>
      <c r="R12" s="24" t="s">
        <v>31</v>
      </c>
      <c r="S12" s="24" t="s">
        <v>32</v>
      </c>
      <c r="T12" s="3"/>
    </row>
    <row r="13" spans="1:20" ht="15" customHeight="1" x14ac:dyDescent="0.3">
      <c r="A13" s="24">
        <v>1</v>
      </c>
      <c r="B13" s="51">
        <v>2</v>
      </c>
      <c r="C13" s="52"/>
      <c r="D13" s="51">
        <v>3</v>
      </c>
      <c r="E13" s="52"/>
      <c r="F13" s="52"/>
      <c r="G13" s="52"/>
      <c r="H13" s="52"/>
      <c r="I13" s="52"/>
      <c r="J13" s="52"/>
      <c r="K13" s="24">
        <v>4</v>
      </c>
      <c r="L13" s="24">
        <v>5</v>
      </c>
      <c r="M13" s="24">
        <v>6</v>
      </c>
      <c r="N13" s="24">
        <v>7</v>
      </c>
      <c r="O13" s="24">
        <v>8</v>
      </c>
      <c r="P13" s="24">
        <v>9</v>
      </c>
      <c r="Q13" s="24">
        <v>10</v>
      </c>
      <c r="R13" s="24">
        <v>11</v>
      </c>
      <c r="S13" s="24">
        <v>12</v>
      </c>
      <c r="T13" s="3"/>
    </row>
    <row r="14" spans="1:20" ht="90" customHeight="1" x14ac:dyDescent="0.3">
      <c r="A14" s="25" t="s">
        <v>33</v>
      </c>
      <c r="B14" s="37" t="s">
        <v>34</v>
      </c>
      <c r="C14" s="38"/>
      <c r="D14" s="35" t="s">
        <v>35</v>
      </c>
      <c r="E14" s="36"/>
      <c r="F14" s="36"/>
      <c r="G14" s="36"/>
      <c r="H14" s="36"/>
      <c r="I14" s="36"/>
      <c r="J14" s="36"/>
      <c r="K14" s="26" t="s">
        <v>34</v>
      </c>
      <c r="L14" s="26" t="s">
        <v>36</v>
      </c>
      <c r="M14" s="27" t="s">
        <v>37</v>
      </c>
      <c r="N14" s="28">
        <v>37000</v>
      </c>
      <c r="O14" s="28">
        <v>30381.49</v>
      </c>
      <c r="P14" s="28">
        <f>O14/10*12</f>
        <v>36457.788</v>
      </c>
      <c r="Q14" s="28">
        <v>48000</v>
      </c>
      <c r="R14" s="28">
        <v>52000</v>
      </c>
      <c r="S14" s="28">
        <v>56000</v>
      </c>
      <c r="T14" s="3"/>
    </row>
    <row r="15" spans="1:20" ht="94.2" customHeight="1" x14ac:dyDescent="0.3">
      <c r="A15" s="25" t="s">
        <v>38</v>
      </c>
      <c r="B15" s="37" t="s">
        <v>39</v>
      </c>
      <c r="C15" s="38"/>
      <c r="D15" s="35" t="s">
        <v>40</v>
      </c>
      <c r="E15" s="36"/>
      <c r="F15" s="36"/>
      <c r="G15" s="36"/>
      <c r="H15" s="36"/>
      <c r="I15" s="36"/>
      <c r="J15" s="36"/>
      <c r="K15" s="26" t="s">
        <v>39</v>
      </c>
      <c r="L15" s="26" t="s">
        <v>36</v>
      </c>
      <c r="M15" s="27" t="s">
        <v>41</v>
      </c>
      <c r="N15" s="28">
        <v>0</v>
      </c>
      <c r="O15" s="28">
        <v>54.63</v>
      </c>
      <c r="P15" s="28">
        <f t="shared" ref="P15:P46" si="0">O15/10*12</f>
        <v>65.555999999999997</v>
      </c>
      <c r="Q15" s="28">
        <v>0</v>
      </c>
      <c r="R15" s="28">
        <v>0</v>
      </c>
      <c r="S15" s="28">
        <v>0</v>
      </c>
      <c r="T15" s="3"/>
    </row>
    <row r="16" spans="1:20" ht="73.8" customHeight="1" x14ac:dyDescent="0.3">
      <c r="A16" s="25" t="s">
        <v>42</v>
      </c>
      <c r="B16" s="37" t="s">
        <v>43</v>
      </c>
      <c r="C16" s="38"/>
      <c r="D16" s="35" t="s">
        <v>44</v>
      </c>
      <c r="E16" s="36"/>
      <c r="F16" s="36"/>
      <c r="G16" s="36"/>
      <c r="H16" s="36"/>
      <c r="I16" s="36"/>
      <c r="J16" s="36"/>
      <c r="K16" s="26" t="s">
        <v>43</v>
      </c>
      <c r="L16" s="26" t="s">
        <v>36</v>
      </c>
      <c r="M16" s="27" t="s">
        <v>45</v>
      </c>
      <c r="N16" s="28">
        <v>0</v>
      </c>
      <c r="O16" s="28">
        <v>218.89</v>
      </c>
      <c r="P16" s="28">
        <f t="shared" si="0"/>
        <v>262.66800000000001</v>
      </c>
      <c r="Q16" s="28">
        <v>0</v>
      </c>
      <c r="R16" s="28">
        <v>0</v>
      </c>
      <c r="S16" s="28">
        <v>0</v>
      </c>
      <c r="T16" s="3"/>
    </row>
    <row r="17" spans="1:20" ht="58.2" customHeight="1" x14ac:dyDescent="0.3">
      <c r="A17" s="25" t="s">
        <v>46</v>
      </c>
      <c r="B17" s="37" t="s">
        <v>47</v>
      </c>
      <c r="C17" s="38"/>
      <c r="D17" s="35" t="s">
        <v>48</v>
      </c>
      <c r="E17" s="36"/>
      <c r="F17" s="36"/>
      <c r="G17" s="36"/>
      <c r="H17" s="36"/>
      <c r="I17" s="36"/>
      <c r="J17" s="36"/>
      <c r="K17" s="26" t="s">
        <v>47</v>
      </c>
      <c r="L17" s="26" t="s">
        <v>36</v>
      </c>
      <c r="M17" s="27" t="s">
        <v>49</v>
      </c>
      <c r="N17" s="28">
        <v>0</v>
      </c>
      <c r="O17" s="28">
        <v>2046</v>
      </c>
      <c r="P17" s="28">
        <f t="shared" si="0"/>
        <v>2455.1999999999998</v>
      </c>
      <c r="Q17" s="28">
        <v>0</v>
      </c>
      <c r="R17" s="28">
        <v>0</v>
      </c>
      <c r="S17" s="28">
        <v>0</v>
      </c>
      <c r="T17" s="3"/>
    </row>
    <row r="18" spans="1:20" ht="48.6" customHeight="1" x14ac:dyDescent="0.3">
      <c r="A18" s="25" t="s">
        <v>50</v>
      </c>
      <c r="B18" s="37" t="s">
        <v>51</v>
      </c>
      <c r="C18" s="38"/>
      <c r="D18" s="35" t="s">
        <v>52</v>
      </c>
      <c r="E18" s="36"/>
      <c r="F18" s="36"/>
      <c r="G18" s="36"/>
      <c r="H18" s="36"/>
      <c r="I18" s="36"/>
      <c r="J18" s="36"/>
      <c r="K18" s="26" t="s">
        <v>51</v>
      </c>
      <c r="L18" s="26" t="s">
        <v>36</v>
      </c>
      <c r="M18" s="27" t="s">
        <v>53</v>
      </c>
      <c r="N18" s="28">
        <v>850000</v>
      </c>
      <c r="O18" s="28">
        <v>667549.92000000004</v>
      </c>
      <c r="P18" s="28">
        <f t="shared" si="0"/>
        <v>801059.90399999998</v>
      </c>
      <c r="Q18" s="28">
        <v>800000</v>
      </c>
      <c r="R18" s="28">
        <v>800000</v>
      </c>
      <c r="S18" s="28">
        <v>800000</v>
      </c>
      <c r="T18" s="3"/>
    </row>
    <row r="19" spans="1:20" ht="50.4" customHeight="1" x14ac:dyDescent="0.3">
      <c r="A19" s="25" t="s">
        <v>54</v>
      </c>
      <c r="B19" s="37" t="s">
        <v>55</v>
      </c>
      <c r="C19" s="38"/>
      <c r="D19" s="35" t="s">
        <v>56</v>
      </c>
      <c r="E19" s="36"/>
      <c r="F19" s="36"/>
      <c r="G19" s="36"/>
      <c r="H19" s="36"/>
      <c r="I19" s="36"/>
      <c r="J19" s="36"/>
      <c r="K19" s="26" t="s">
        <v>55</v>
      </c>
      <c r="L19" s="26" t="s">
        <v>36</v>
      </c>
      <c r="M19" s="27" t="s">
        <v>57</v>
      </c>
      <c r="N19" s="28">
        <v>0</v>
      </c>
      <c r="O19" s="28">
        <v>1331.2</v>
      </c>
      <c r="P19" s="28">
        <f t="shared" si="0"/>
        <v>1597.44</v>
      </c>
      <c r="Q19" s="28">
        <v>0</v>
      </c>
      <c r="R19" s="28">
        <v>0</v>
      </c>
      <c r="S19" s="28">
        <v>0</v>
      </c>
      <c r="T19" s="3"/>
    </row>
    <row r="20" spans="1:20" ht="52.8" customHeight="1" x14ac:dyDescent="0.3">
      <c r="A20" s="25" t="s">
        <v>58</v>
      </c>
      <c r="B20" s="37" t="s">
        <v>59</v>
      </c>
      <c r="C20" s="38"/>
      <c r="D20" s="35" t="s">
        <v>60</v>
      </c>
      <c r="E20" s="36"/>
      <c r="F20" s="36"/>
      <c r="G20" s="36"/>
      <c r="H20" s="36"/>
      <c r="I20" s="36"/>
      <c r="J20" s="36"/>
      <c r="K20" s="26" t="s">
        <v>59</v>
      </c>
      <c r="L20" s="26" t="s">
        <v>36</v>
      </c>
      <c r="M20" s="27" t="s">
        <v>61</v>
      </c>
      <c r="N20" s="28">
        <v>0</v>
      </c>
      <c r="O20" s="28">
        <v>0</v>
      </c>
      <c r="P20" s="28">
        <f t="shared" si="0"/>
        <v>0</v>
      </c>
      <c r="Q20" s="28">
        <v>0</v>
      </c>
      <c r="R20" s="28">
        <v>0</v>
      </c>
      <c r="S20" s="28">
        <v>0</v>
      </c>
      <c r="T20" s="3"/>
    </row>
    <row r="21" spans="1:20" ht="54.6" customHeight="1" x14ac:dyDescent="0.3">
      <c r="A21" s="25" t="s">
        <v>62</v>
      </c>
      <c r="B21" s="37" t="s">
        <v>63</v>
      </c>
      <c r="C21" s="38"/>
      <c r="D21" s="35" t="s">
        <v>64</v>
      </c>
      <c r="E21" s="36"/>
      <c r="F21" s="36"/>
      <c r="G21" s="36"/>
      <c r="H21" s="36"/>
      <c r="I21" s="36"/>
      <c r="J21" s="36"/>
      <c r="K21" s="26" t="s">
        <v>63</v>
      </c>
      <c r="L21" s="26" t="s">
        <v>36</v>
      </c>
      <c r="M21" s="27" t="s">
        <v>65</v>
      </c>
      <c r="N21" s="28">
        <v>0</v>
      </c>
      <c r="O21" s="28">
        <v>0</v>
      </c>
      <c r="P21" s="28">
        <f t="shared" si="0"/>
        <v>0</v>
      </c>
      <c r="Q21" s="28">
        <v>0</v>
      </c>
      <c r="R21" s="28">
        <v>0</v>
      </c>
      <c r="S21" s="28">
        <v>0</v>
      </c>
      <c r="T21" s="3"/>
    </row>
    <row r="22" spans="1:20" ht="52.2" customHeight="1" x14ac:dyDescent="0.3">
      <c r="A22" s="25" t="s">
        <v>66</v>
      </c>
      <c r="B22" s="37" t="s">
        <v>67</v>
      </c>
      <c r="C22" s="38"/>
      <c r="D22" s="35" t="s">
        <v>68</v>
      </c>
      <c r="E22" s="36"/>
      <c r="F22" s="36"/>
      <c r="G22" s="36"/>
      <c r="H22" s="36"/>
      <c r="I22" s="36"/>
      <c r="J22" s="36"/>
      <c r="K22" s="26" t="s">
        <v>67</v>
      </c>
      <c r="L22" s="26" t="s">
        <v>36</v>
      </c>
      <c r="M22" s="27" t="s">
        <v>69</v>
      </c>
      <c r="N22" s="28">
        <v>295000</v>
      </c>
      <c r="O22" s="28">
        <v>241064.08</v>
      </c>
      <c r="P22" s="28">
        <f t="shared" si="0"/>
        <v>289276.89600000001</v>
      </c>
      <c r="Q22" s="28">
        <v>265000</v>
      </c>
      <c r="R22" s="28">
        <v>265000</v>
      </c>
      <c r="S22" s="28">
        <v>265000</v>
      </c>
      <c r="T22" s="3"/>
    </row>
    <row r="23" spans="1:20" ht="57.6" customHeight="1" x14ac:dyDescent="0.3">
      <c r="A23" s="25" t="s">
        <v>70</v>
      </c>
      <c r="B23" s="37" t="s">
        <v>71</v>
      </c>
      <c r="C23" s="38"/>
      <c r="D23" s="35" t="s">
        <v>72</v>
      </c>
      <c r="E23" s="36"/>
      <c r="F23" s="36"/>
      <c r="G23" s="36"/>
      <c r="H23" s="36"/>
      <c r="I23" s="36"/>
      <c r="J23" s="36"/>
      <c r="K23" s="26" t="s">
        <v>71</v>
      </c>
      <c r="L23" s="26" t="s">
        <v>36</v>
      </c>
      <c r="M23" s="27" t="s">
        <v>73</v>
      </c>
      <c r="N23" s="28">
        <v>0</v>
      </c>
      <c r="O23" s="28">
        <v>2990.25</v>
      </c>
      <c r="P23" s="28">
        <f t="shared" si="0"/>
        <v>3588.2999999999997</v>
      </c>
      <c r="Q23" s="28">
        <v>0</v>
      </c>
      <c r="R23" s="28">
        <v>0</v>
      </c>
      <c r="S23" s="28">
        <v>0</v>
      </c>
      <c r="T23" s="3"/>
    </row>
    <row r="24" spans="1:20" ht="38.4" customHeight="1" x14ac:dyDescent="0.3">
      <c r="A24" s="25" t="s">
        <v>74</v>
      </c>
      <c r="B24" s="37" t="s">
        <v>75</v>
      </c>
      <c r="C24" s="38"/>
      <c r="D24" s="35" t="s">
        <v>76</v>
      </c>
      <c r="E24" s="36"/>
      <c r="F24" s="36"/>
      <c r="G24" s="36"/>
      <c r="H24" s="36"/>
      <c r="I24" s="36"/>
      <c r="J24" s="36"/>
      <c r="K24" s="26" t="s">
        <v>75</v>
      </c>
      <c r="L24" s="26" t="s">
        <v>36</v>
      </c>
      <c r="M24" s="27" t="s">
        <v>77</v>
      </c>
      <c r="N24" s="28">
        <v>970000</v>
      </c>
      <c r="O24" s="28">
        <v>1051560.1499999999</v>
      </c>
      <c r="P24" s="28">
        <f t="shared" si="0"/>
        <v>1261872.1799999997</v>
      </c>
      <c r="Q24" s="28">
        <v>1000000</v>
      </c>
      <c r="R24" s="28">
        <v>1000000</v>
      </c>
      <c r="S24" s="28">
        <v>1000000</v>
      </c>
      <c r="T24" s="3"/>
    </row>
    <row r="25" spans="1:20" ht="38.4" customHeight="1" x14ac:dyDescent="0.3">
      <c r="A25" s="25" t="s">
        <v>78</v>
      </c>
      <c r="B25" s="37" t="s">
        <v>75</v>
      </c>
      <c r="C25" s="38"/>
      <c r="D25" s="35" t="s">
        <v>79</v>
      </c>
      <c r="E25" s="36"/>
      <c r="F25" s="36"/>
      <c r="G25" s="36"/>
      <c r="H25" s="36"/>
      <c r="I25" s="36"/>
      <c r="J25" s="36"/>
      <c r="K25" s="26" t="s">
        <v>75</v>
      </c>
      <c r="L25" s="26" t="s">
        <v>36</v>
      </c>
      <c r="M25" s="27" t="s">
        <v>80</v>
      </c>
      <c r="N25" s="28">
        <v>115000</v>
      </c>
      <c r="O25" s="28">
        <v>89553.24</v>
      </c>
      <c r="P25" s="28">
        <f t="shared" si="0"/>
        <v>107463.88800000001</v>
      </c>
      <c r="Q25" s="28">
        <v>0</v>
      </c>
      <c r="R25" s="28">
        <v>0</v>
      </c>
      <c r="S25" s="28">
        <v>0</v>
      </c>
      <c r="T25" s="3"/>
    </row>
    <row r="26" spans="1:20" ht="38.4" customHeight="1" x14ac:dyDescent="0.3">
      <c r="A26" s="25" t="s">
        <v>81</v>
      </c>
      <c r="B26" s="37" t="s">
        <v>82</v>
      </c>
      <c r="C26" s="38"/>
      <c r="D26" s="35" t="s">
        <v>83</v>
      </c>
      <c r="E26" s="36"/>
      <c r="F26" s="36"/>
      <c r="G26" s="36"/>
      <c r="H26" s="36"/>
      <c r="I26" s="36"/>
      <c r="J26" s="36"/>
      <c r="K26" s="26" t="s">
        <v>82</v>
      </c>
      <c r="L26" s="26" t="s">
        <v>36</v>
      </c>
      <c r="M26" s="27" t="s">
        <v>84</v>
      </c>
      <c r="N26" s="28">
        <v>750000</v>
      </c>
      <c r="O26" s="28">
        <v>630757.68999999994</v>
      </c>
      <c r="P26" s="28">
        <f t="shared" si="0"/>
        <v>756909.22799999989</v>
      </c>
      <c r="Q26" s="28">
        <v>1139000</v>
      </c>
      <c r="R26" s="28">
        <v>1139000</v>
      </c>
      <c r="S26" s="28">
        <v>1139000</v>
      </c>
      <c r="T26" s="3"/>
    </row>
    <row r="27" spans="1:20" ht="51" customHeight="1" x14ac:dyDescent="0.3">
      <c r="A27" s="25" t="s">
        <v>85</v>
      </c>
      <c r="B27" s="37" t="s">
        <v>86</v>
      </c>
      <c r="C27" s="38"/>
      <c r="D27" s="35" t="s">
        <v>87</v>
      </c>
      <c r="E27" s="36"/>
      <c r="F27" s="36"/>
      <c r="G27" s="36"/>
      <c r="H27" s="36"/>
      <c r="I27" s="36"/>
      <c r="J27" s="36"/>
      <c r="K27" s="26" t="s">
        <v>86</v>
      </c>
      <c r="L27" s="26" t="s">
        <v>36</v>
      </c>
      <c r="M27" s="27" t="s">
        <v>88</v>
      </c>
      <c r="N27" s="28">
        <v>0</v>
      </c>
      <c r="O27" s="28">
        <v>11429.94</v>
      </c>
      <c r="P27" s="28">
        <f t="shared" si="0"/>
        <v>13715.928000000002</v>
      </c>
      <c r="Q27" s="28">
        <v>0</v>
      </c>
      <c r="R27" s="28">
        <v>0</v>
      </c>
      <c r="S27" s="28">
        <v>0</v>
      </c>
      <c r="T27" s="3"/>
    </row>
    <row r="28" spans="1:20" ht="87" customHeight="1" x14ac:dyDescent="0.3">
      <c r="A28" s="25" t="s">
        <v>89</v>
      </c>
      <c r="B28" s="37" t="s">
        <v>90</v>
      </c>
      <c r="C28" s="38"/>
      <c r="D28" s="35" t="s">
        <v>91</v>
      </c>
      <c r="E28" s="36"/>
      <c r="F28" s="36"/>
      <c r="G28" s="36"/>
      <c r="H28" s="36"/>
      <c r="I28" s="36"/>
      <c r="J28" s="36"/>
      <c r="K28" s="26" t="s">
        <v>90</v>
      </c>
      <c r="L28" s="26" t="s">
        <v>8</v>
      </c>
      <c r="M28" s="27" t="s">
        <v>92</v>
      </c>
      <c r="N28" s="28">
        <v>482360</v>
      </c>
      <c r="O28" s="28">
        <v>482360</v>
      </c>
      <c r="P28" s="28">
        <f t="shared" si="0"/>
        <v>578832</v>
      </c>
      <c r="Q28" s="28">
        <v>482360</v>
      </c>
      <c r="R28" s="28">
        <v>482360</v>
      </c>
      <c r="S28" s="28">
        <v>482360</v>
      </c>
      <c r="T28" s="3"/>
    </row>
    <row r="29" spans="1:20" ht="76.650000000000006" customHeight="1" x14ac:dyDescent="0.3">
      <c r="A29" s="25" t="s">
        <v>93</v>
      </c>
      <c r="B29" s="37" t="s">
        <v>94</v>
      </c>
      <c r="C29" s="38"/>
      <c r="D29" s="35" t="s">
        <v>95</v>
      </c>
      <c r="E29" s="36"/>
      <c r="F29" s="36"/>
      <c r="G29" s="36"/>
      <c r="H29" s="36"/>
      <c r="I29" s="36"/>
      <c r="J29" s="36"/>
      <c r="K29" s="26" t="s">
        <v>94</v>
      </c>
      <c r="L29" s="26" t="s">
        <v>8</v>
      </c>
      <c r="M29" s="27" t="s">
        <v>96</v>
      </c>
      <c r="N29" s="28">
        <v>3054831</v>
      </c>
      <c r="O29" s="28">
        <v>2800270</v>
      </c>
      <c r="P29" s="28">
        <v>3054831</v>
      </c>
      <c r="Q29" s="28">
        <v>3269533</v>
      </c>
      <c r="R29" s="28">
        <v>3269533</v>
      </c>
      <c r="S29" s="28">
        <v>3269533</v>
      </c>
      <c r="T29" s="3"/>
    </row>
    <row r="30" spans="1:20" ht="124.2" customHeight="1" x14ac:dyDescent="0.3">
      <c r="A30" s="25" t="s">
        <v>97</v>
      </c>
      <c r="B30" s="37" t="s">
        <v>98</v>
      </c>
      <c r="C30" s="38"/>
      <c r="D30" s="35" t="s">
        <v>99</v>
      </c>
      <c r="E30" s="36"/>
      <c r="F30" s="36"/>
      <c r="G30" s="36"/>
      <c r="H30" s="36"/>
      <c r="I30" s="36"/>
      <c r="J30" s="36"/>
      <c r="K30" s="26" t="s">
        <v>98</v>
      </c>
      <c r="L30" s="26" t="s">
        <v>8</v>
      </c>
      <c r="M30" s="27" t="s">
        <v>100</v>
      </c>
      <c r="N30" s="28">
        <v>443852.33</v>
      </c>
      <c r="O30" s="28">
        <v>443852.33</v>
      </c>
      <c r="P30" s="28">
        <v>443852.33</v>
      </c>
      <c r="Q30" s="28"/>
      <c r="R30" s="28">
        <v>0</v>
      </c>
      <c r="S30" s="28">
        <v>0</v>
      </c>
      <c r="T30" s="3"/>
    </row>
    <row r="31" spans="1:20" ht="94.8" customHeight="1" x14ac:dyDescent="0.3">
      <c r="A31" s="25" t="s">
        <v>101</v>
      </c>
      <c r="B31" s="37" t="s">
        <v>102</v>
      </c>
      <c r="C31" s="38"/>
      <c r="D31" s="35" t="s">
        <v>103</v>
      </c>
      <c r="E31" s="36"/>
      <c r="F31" s="36"/>
      <c r="G31" s="36"/>
      <c r="H31" s="36"/>
      <c r="I31" s="36"/>
      <c r="J31" s="36"/>
      <c r="K31" s="26" t="s">
        <v>102</v>
      </c>
      <c r="L31" s="26" t="s">
        <v>8</v>
      </c>
      <c r="M31" s="27" t="s">
        <v>104</v>
      </c>
      <c r="N31" s="28">
        <v>19800</v>
      </c>
      <c r="O31" s="28">
        <v>0</v>
      </c>
      <c r="P31" s="28">
        <v>19800</v>
      </c>
      <c r="Q31" s="28"/>
      <c r="R31" s="28">
        <v>0</v>
      </c>
      <c r="S31" s="28">
        <v>0</v>
      </c>
      <c r="T31" s="3"/>
    </row>
    <row r="32" spans="1:20" ht="76.650000000000006" customHeight="1" x14ac:dyDescent="0.3">
      <c r="A32" s="25" t="s">
        <v>105</v>
      </c>
      <c r="B32" s="37" t="s">
        <v>106</v>
      </c>
      <c r="C32" s="38"/>
      <c r="D32" s="35" t="s">
        <v>107</v>
      </c>
      <c r="E32" s="36"/>
      <c r="F32" s="36"/>
      <c r="G32" s="36"/>
      <c r="H32" s="36"/>
      <c r="I32" s="36"/>
      <c r="J32" s="36"/>
      <c r="K32" s="26" t="s">
        <v>106</v>
      </c>
      <c r="L32" s="26" t="s">
        <v>8</v>
      </c>
      <c r="M32" s="27" t="s">
        <v>108</v>
      </c>
      <c r="N32" s="28">
        <v>0</v>
      </c>
      <c r="O32" s="28">
        <v>0</v>
      </c>
      <c r="P32" s="28">
        <f t="shared" si="0"/>
        <v>0</v>
      </c>
      <c r="Q32" s="28">
        <v>0</v>
      </c>
      <c r="R32" s="28">
        <v>0</v>
      </c>
      <c r="S32" s="28">
        <v>276356</v>
      </c>
      <c r="T32" s="3"/>
    </row>
    <row r="33" spans="1:20" ht="76.650000000000006" customHeight="1" x14ac:dyDescent="0.3">
      <c r="A33" s="25" t="s">
        <v>109</v>
      </c>
      <c r="B33" s="37" t="s">
        <v>110</v>
      </c>
      <c r="C33" s="38"/>
      <c r="D33" s="35" t="s">
        <v>111</v>
      </c>
      <c r="E33" s="36"/>
      <c r="F33" s="36"/>
      <c r="G33" s="36"/>
      <c r="H33" s="36"/>
      <c r="I33" s="36"/>
      <c r="J33" s="36"/>
      <c r="K33" s="26" t="s">
        <v>110</v>
      </c>
      <c r="L33" s="26" t="s">
        <v>8</v>
      </c>
      <c r="M33" s="27" t="s">
        <v>112</v>
      </c>
      <c r="N33" s="28">
        <v>97500</v>
      </c>
      <c r="O33" s="28">
        <v>53803.15</v>
      </c>
      <c r="P33" s="28">
        <v>97500</v>
      </c>
      <c r="Q33" s="28">
        <v>108300</v>
      </c>
      <c r="R33" s="28">
        <v>113300</v>
      </c>
      <c r="S33" s="28">
        <v>117400</v>
      </c>
      <c r="T33" s="3"/>
    </row>
    <row r="34" spans="1:20" ht="88.2" customHeight="1" x14ac:dyDescent="0.3">
      <c r="A34" s="25" t="s">
        <v>113</v>
      </c>
      <c r="B34" s="37" t="s">
        <v>114</v>
      </c>
      <c r="C34" s="38"/>
      <c r="D34" s="35" t="s">
        <v>115</v>
      </c>
      <c r="E34" s="36"/>
      <c r="F34" s="36"/>
      <c r="G34" s="36"/>
      <c r="H34" s="36"/>
      <c r="I34" s="36"/>
      <c r="J34" s="36"/>
      <c r="K34" s="26" t="s">
        <v>114</v>
      </c>
      <c r="L34" s="26" t="s">
        <v>8</v>
      </c>
      <c r="M34" s="27" t="s">
        <v>116</v>
      </c>
      <c r="N34" s="28">
        <v>2000</v>
      </c>
      <c r="O34" s="28">
        <v>0</v>
      </c>
      <c r="P34" s="28">
        <v>2000</v>
      </c>
      <c r="Q34" s="28">
        <v>2000</v>
      </c>
      <c r="R34" s="28">
        <v>2000</v>
      </c>
      <c r="S34" s="28">
        <v>2000</v>
      </c>
      <c r="T34" s="3"/>
    </row>
    <row r="35" spans="1:20" ht="90.6" customHeight="1" x14ac:dyDescent="0.3">
      <c r="A35" s="25" t="s">
        <v>117</v>
      </c>
      <c r="B35" s="37" t="s">
        <v>118</v>
      </c>
      <c r="C35" s="38"/>
      <c r="D35" s="35" t="s">
        <v>119</v>
      </c>
      <c r="E35" s="36"/>
      <c r="F35" s="36"/>
      <c r="G35" s="36"/>
      <c r="H35" s="36"/>
      <c r="I35" s="36"/>
      <c r="J35" s="36"/>
      <c r="K35" s="26" t="s">
        <v>118</v>
      </c>
      <c r="L35" s="26" t="s">
        <v>8</v>
      </c>
      <c r="M35" s="27" t="s">
        <v>120</v>
      </c>
      <c r="N35" s="28">
        <v>10000</v>
      </c>
      <c r="O35" s="28">
        <v>0</v>
      </c>
      <c r="P35" s="28">
        <v>10000</v>
      </c>
      <c r="Q35" s="28">
        <v>10000</v>
      </c>
      <c r="R35" s="28">
        <v>10000</v>
      </c>
      <c r="S35" s="28">
        <v>10000</v>
      </c>
      <c r="T35" s="3"/>
    </row>
    <row r="36" spans="1:20" ht="90" customHeight="1" x14ac:dyDescent="0.3">
      <c r="A36" s="25" t="s">
        <v>121</v>
      </c>
      <c r="B36" s="37" t="s">
        <v>122</v>
      </c>
      <c r="C36" s="38"/>
      <c r="D36" s="35" t="s">
        <v>123</v>
      </c>
      <c r="E36" s="36"/>
      <c r="F36" s="36"/>
      <c r="G36" s="36"/>
      <c r="H36" s="36"/>
      <c r="I36" s="36"/>
      <c r="J36" s="36"/>
      <c r="K36" s="26" t="s">
        <v>122</v>
      </c>
      <c r="L36" s="26" t="s">
        <v>8</v>
      </c>
      <c r="M36" s="27" t="s">
        <v>124</v>
      </c>
      <c r="N36" s="28">
        <v>5000</v>
      </c>
      <c r="O36" s="28">
        <v>0</v>
      </c>
      <c r="P36" s="28">
        <v>5000</v>
      </c>
      <c r="Q36" s="28">
        <v>5000</v>
      </c>
      <c r="R36" s="28">
        <v>5000</v>
      </c>
      <c r="S36" s="28">
        <v>5000</v>
      </c>
      <c r="T36" s="3"/>
    </row>
    <row r="37" spans="1:20" ht="93.6" customHeight="1" x14ac:dyDescent="0.3">
      <c r="A37" s="25" t="s">
        <v>125</v>
      </c>
      <c r="B37" s="37" t="s">
        <v>126</v>
      </c>
      <c r="C37" s="38"/>
      <c r="D37" s="35" t="s">
        <v>127</v>
      </c>
      <c r="E37" s="36"/>
      <c r="F37" s="36"/>
      <c r="G37" s="36"/>
      <c r="H37" s="36"/>
      <c r="I37" s="36"/>
      <c r="J37" s="36"/>
      <c r="K37" s="26" t="s">
        <v>126</v>
      </c>
      <c r="L37" s="26" t="s">
        <v>8</v>
      </c>
      <c r="M37" s="27" t="s">
        <v>128</v>
      </c>
      <c r="N37" s="28">
        <v>3000</v>
      </c>
      <c r="O37" s="28">
        <v>0</v>
      </c>
      <c r="P37" s="28">
        <v>3000</v>
      </c>
      <c r="Q37" s="28">
        <v>3000</v>
      </c>
      <c r="R37" s="28">
        <v>3000</v>
      </c>
      <c r="S37" s="28">
        <v>3000</v>
      </c>
      <c r="T37" s="3"/>
    </row>
    <row r="38" spans="1:20" ht="97.8" customHeight="1" x14ac:dyDescent="0.3">
      <c r="A38" s="25" t="s">
        <v>129</v>
      </c>
      <c r="B38" s="37" t="s">
        <v>130</v>
      </c>
      <c r="C38" s="38"/>
      <c r="D38" s="35" t="s">
        <v>131</v>
      </c>
      <c r="E38" s="36"/>
      <c r="F38" s="36"/>
      <c r="G38" s="36"/>
      <c r="H38" s="36"/>
      <c r="I38" s="36"/>
      <c r="J38" s="36"/>
      <c r="K38" s="26" t="s">
        <v>130</v>
      </c>
      <c r="L38" s="26" t="s">
        <v>8</v>
      </c>
      <c r="M38" s="27" t="s">
        <v>132</v>
      </c>
      <c r="N38" s="28">
        <v>10000</v>
      </c>
      <c r="O38" s="28">
        <v>0</v>
      </c>
      <c r="P38" s="28">
        <v>10000</v>
      </c>
      <c r="Q38" s="28">
        <v>10000</v>
      </c>
      <c r="R38" s="28">
        <v>10000</v>
      </c>
      <c r="S38" s="28">
        <v>10000</v>
      </c>
      <c r="T38" s="3"/>
    </row>
    <row r="39" spans="1:20" ht="76.650000000000006" customHeight="1" x14ac:dyDescent="0.3">
      <c r="A39" s="25" t="s">
        <v>133</v>
      </c>
      <c r="B39" s="37" t="s">
        <v>134</v>
      </c>
      <c r="C39" s="38"/>
      <c r="D39" s="35" t="s">
        <v>135</v>
      </c>
      <c r="E39" s="36"/>
      <c r="F39" s="36"/>
      <c r="G39" s="36"/>
      <c r="H39" s="36"/>
      <c r="I39" s="36"/>
      <c r="J39" s="36"/>
      <c r="K39" s="26" t="s">
        <v>134</v>
      </c>
      <c r="L39" s="26" t="s">
        <v>8</v>
      </c>
      <c r="M39" s="27" t="s">
        <v>136</v>
      </c>
      <c r="N39" s="28">
        <v>584000</v>
      </c>
      <c r="O39" s="28">
        <v>583000</v>
      </c>
      <c r="P39" s="28">
        <v>584000</v>
      </c>
      <c r="Q39" s="28">
        <v>0</v>
      </c>
      <c r="R39" s="28">
        <v>0</v>
      </c>
      <c r="S39" s="28">
        <v>0</v>
      </c>
      <c r="T39" s="3"/>
    </row>
    <row r="40" spans="1:20" ht="85.8" customHeight="1" x14ac:dyDescent="0.3">
      <c r="A40" s="25" t="s">
        <v>137</v>
      </c>
      <c r="B40" s="37" t="s">
        <v>138</v>
      </c>
      <c r="C40" s="38"/>
      <c r="D40" s="35" t="s">
        <v>139</v>
      </c>
      <c r="E40" s="36"/>
      <c r="F40" s="36"/>
      <c r="G40" s="36"/>
      <c r="H40" s="36"/>
      <c r="I40" s="36"/>
      <c r="J40" s="36"/>
      <c r="K40" s="26" t="s">
        <v>138</v>
      </c>
      <c r="L40" s="26" t="s">
        <v>8</v>
      </c>
      <c r="M40" s="27" t="s">
        <v>140</v>
      </c>
      <c r="N40" s="28">
        <v>762834</v>
      </c>
      <c r="O40" s="28">
        <v>745307.84</v>
      </c>
      <c r="P40" s="28">
        <v>762834</v>
      </c>
      <c r="Q40" s="28">
        <v>234320</v>
      </c>
      <c r="R40" s="28">
        <v>234320</v>
      </c>
      <c r="S40" s="28">
        <v>234320</v>
      </c>
      <c r="T40" s="3"/>
    </row>
    <row r="41" spans="1:20" ht="90" customHeight="1" x14ac:dyDescent="0.3">
      <c r="A41" s="25" t="s">
        <v>141</v>
      </c>
      <c r="B41" s="37" t="s">
        <v>142</v>
      </c>
      <c r="C41" s="38"/>
      <c r="D41" s="35" t="s">
        <v>143</v>
      </c>
      <c r="E41" s="36"/>
      <c r="F41" s="36"/>
      <c r="G41" s="36"/>
      <c r="H41" s="36"/>
      <c r="I41" s="36"/>
      <c r="J41" s="36"/>
      <c r="K41" s="26" t="s">
        <v>142</v>
      </c>
      <c r="L41" s="26" t="s">
        <v>8</v>
      </c>
      <c r="M41" s="27" t="s">
        <v>144</v>
      </c>
      <c r="N41" s="28">
        <v>4786</v>
      </c>
      <c r="O41" s="28">
        <v>0</v>
      </c>
      <c r="P41" s="28">
        <v>4786</v>
      </c>
      <c r="Q41" s="28">
        <v>0</v>
      </c>
      <c r="R41" s="28">
        <v>0</v>
      </c>
      <c r="S41" s="28">
        <v>30707</v>
      </c>
      <c r="T41" s="3"/>
    </row>
    <row r="42" spans="1:20" ht="76.650000000000006" customHeight="1" x14ac:dyDescent="0.3">
      <c r="A42" s="25" t="s">
        <v>145</v>
      </c>
      <c r="B42" s="37" t="s">
        <v>146</v>
      </c>
      <c r="C42" s="38"/>
      <c r="D42" s="35" t="s">
        <v>147</v>
      </c>
      <c r="E42" s="36"/>
      <c r="F42" s="36"/>
      <c r="G42" s="36"/>
      <c r="H42" s="36"/>
      <c r="I42" s="36"/>
      <c r="J42" s="36"/>
      <c r="K42" s="26" t="s">
        <v>146</v>
      </c>
      <c r="L42" s="26" t="s">
        <v>8</v>
      </c>
      <c r="M42" s="27" t="s">
        <v>148</v>
      </c>
      <c r="N42" s="28">
        <v>0</v>
      </c>
      <c r="O42" s="28">
        <v>0</v>
      </c>
      <c r="P42" s="28">
        <f t="shared" si="0"/>
        <v>0</v>
      </c>
      <c r="Q42" s="28">
        <v>0</v>
      </c>
      <c r="R42" s="28">
        <v>0</v>
      </c>
      <c r="S42" s="28">
        <v>0</v>
      </c>
      <c r="T42" s="3"/>
    </row>
    <row r="43" spans="1:20" ht="93.6" customHeight="1" x14ac:dyDescent="0.3">
      <c r="A43" s="25" t="s">
        <v>149</v>
      </c>
      <c r="B43" s="37" t="s">
        <v>150</v>
      </c>
      <c r="C43" s="38"/>
      <c r="D43" s="35" t="s">
        <v>151</v>
      </c>
      <c r="E43" s="36"/>
      <c r="F43" s="36"/>
      <c r="G43" s="36"/>
      <c r="H43" s="36"/>
      <c r="I43" s="36"/>
      <c r="J43" s="36"/>
      <c r="K43" s="26" t="s">
        <v>150</v>
      </c>
      <c r="L43" s="26" t="s">
        <v>8</v>
      </c>
      <c r="M43" s="27" t="s">
        <v>152</v>
      </c>
      <c r="N43" s="28">
        <v>117180</v>
      </c>
      <c r="O43" s="28">
        <v>78120</v>
      </c>
      <c r="P43" s="28">
        <v>117180</v>
      </c>
      <c r="Q43" s="28">
        <v>117180</v>
      </c>
      <c r="R43" s="28">
        <v>117180</v>
      </c>
      <c r="S43" s="28">
        <v>117180</v>
      </c>
      <c r="T43" s="3"/>
    </row>
    <row r="44" spans="1:20" ht="76.650000000000006" customHeight="1" x14ac:dyDescent="0.3">
      <c r="A44" s="25" t="s">
        <v>153</v>
      </c>
      <c r="B44" s="37" t="s">
        <v>154</v>
      </c>
      <c r="C44" s="38"/>
      <c r="D44" s="53" t="s">
        <v>168</v>
      </c>
      <c r="E44" s="54"/>
      <c r="F44" s="54"/>
      <c r="G44" s="54"/>
      <c r="H44" s="54"/>
      <c r="I44" s="54"/>
      <c r="J44" s="54"/>
      <c r="K44" s="34" t="s">
        <v>169</v>
      </c>
      <c r="L44" s="26" t="s">
        <v>8</v>
      </c>
      <c r="M44" s="27" t="s">
        <v>155</v>
      </c>
      <c r="N44" s="28">
        <v>1200000</v>
      </c>
      <c r="O44" s="28">
        <v>1158450</v>
      </c>
      <c r="P44" s="28">
        <v>1200000</v>
      </c>
      <c r="Q44" s="28">
        <v>0</v>
      </c>
      <c r="R44" s="28">
        <v>0</v>
      </c>
      <c r="S44" s="28">
        <v>0</v>
      </c>
      <c r="T44" s="3"/>
    </row>
    <row r="45" spans="1:20" ht="87" customHeight="1" x14ac:dyDescent="0.3">
      <c r="A45" s="25" t="s">
        <v>156</v>
      </c>
      <c r="B45" s="37" t="s">
        <v>157</v>
      </c>
      <c r="C45" s="38"/>
      <c r="D45" s="53" t="s">
        <v>170</v>
      </c>
      <c r="E45" s="54"/>
      <c r="F45" s="54"/>
      <c r="G45" s="54"/>
      <c r="H45" s="54"/>
      <c r="I45" s="54"/>
      <c r="J45" s="54"/>
      <c r="K45" s="34" t="s">
        <v>171</v>
      </c>
      <c r="L45" s="26" t="s">
        <v>8</v>
      </c>
      <c r="M45" s="27" t="s">
        <v>158</v>
      </c>
      <c r="N45" s="28">
        <v>0</v>
      </c>
      <c r="O45" s="28">
        <v>-252261.9</v>
      </c>
      <c r="P45" s="28">
        <v>0</v>
      </c>
      <c r="Q45" s="28">
        <v>0</v>
      </c>
      <c r="R45" s="28">
        <v>0</v>
      </c>
      <c r="S45" s="28">
        <v>0</v>
      </c>
      <c r="T45" s="3"/>
    </row>
    <row r="46" spans="1:20" ht="1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 t="s">
        <v>159</v>
      </c>
      <c r="M46" s="18" t="s">
        <v>160</v>
      </c>
      <c r="N46" s="28">
        <f>SUM(N14:N45)</f>
        <v>9814143.3300000001</v>
      </c>
      <c r="O46" s="28">
        <f>SUM(O14:O45)</f>
        <v>8821838.9000000004</v>
      </c>
      <c r="P46" s="28">
        <f>SUM(P14:P45)</f>
        <v>10168340.306</v>
      </c>
      <c r="Q46" s="28">
        <f>SUM(Q14:Q45)</f>
        <v>7493693</v>
      </c>
      <c r="R46" s="28">
        <f>SUM(R14:R45)</f>
        <v>7502693</v>
      </c>
      <c r="S46" s="28">
        <f>SUM(S14:S45)</f>
        <v>7817856</v>
      </c>
      <c r="T46" s="3"/>
    </row>
    <row r="47" spans="1:20" x14ac:dyDescent="0.3">
      <c r="A47" s="30" t="s">
        <v>161</v>
      </c>
      <c r="B47" s="4"/>
      <c r="C47" s="39"/>
      <c r="D47" s="40"/>
      <c r="E47" s="40"/>
      <c r="F47" s="4"/>
      <c r="G47" s="41"/>
      <c r="H47" s="42"/>
      <c r="I47" s="4"/>
      <c r="J47" s="39"/>
      <c r="K47" s="40"/>
      <c r="L47" s="40"/>
      <c r="M47" s="6"/>
      <c r="N47" s="6"/>
      <c r="O47" s="6"/>
      <c r="P47" s="6"/>
      <c r="Q47" s="6"/>
      <c r="R47" s="6"/>
      <c r="S47" s="4"/>
      <c r="T47" s="3"/>
    </row>
    <row r="48" spans="1:20" ht="18.75" customHeight="1" x14ac:dyDescent="0.3">
      <c r="A48" s="31" t="s">
        <v>162</v>
      </c>
      <c r="B48" s="4"/>
      <c r="C48" s="43" t="s">
        <v>163</v>
      </c>
      <c r="D48" s="44"/>
      <c r="E48" s="44"/>
      <c r="F48" s="4"/>
      <c r="G48" s="45" t="s">
        <v>164</v>
      </c>
      <c r="H48" s="46"/>
      <c r="I48" s="4"/>
      <c r="J48" s="47" t="s">
        <v>165</v>
      </c>
      <c r="K48" s="48"/>
      <c r="L48" s="48"/>
      <c r="M48" s="6"/>
      <c r="N48" s="6"/>
      <c r="O48" s="6"/>
      <c r="P48" s="6"/>
      <c r="Q48" s="6"/>
      <c r="R48" s="6"/>
      <c r="S48" s="4"/>
      <c r="T48" s="3"/>
    </row>
    <row r="49" spans="1:20" ht="15.45" customHeight="1" x14ac:dyDescent="0.3">
      <c r="A49" s="30"/>
      <c r="B49" s="32"/>
      <c r="C49" s="11"/>
      <c r="D49" s="33"/>
      <c r="E49" s="11"/>
      <c r="F49" s="32"/>
      <c r="G49" s="49"/>
      <c r="H49" s="50"/>
      <c r="I49" s="32"/>
      <c r="J49" s="32"/>
      <c r="K49" s="32"/>
      <c r="L49" s="6"/>
      <c r="M49" s="6"/>
      <c r="N49" s="6"/>
      <c r="O49" s="6"/>
      <c r="P49" s="6"/>
      <c r="Q49" s="6"/>
      <c r="R49" s="6"/>
      <c r="S49" s="4"/>
      <c r="T49" s="3"/>
    </row>
    <row r="50" spans="1:20" ht="15.45" customHeight="1" x14ac:dyDescent="0.3">
      <c r="A50" s="30" t="s">
        <v>166</v>
      </c>
      <c r="B50" s="30"/>
      <c r="C50" s="5"/>
      <c r="D50" s="32"/>
      <c r="E50" s="32"/>
      <c r="F50" s="32"/>
      <c r="G50" s="32"/>
      <c r="H50" s="32"/>
      <c r="I50" s="32"/>
      <c r="J50" s="32"/>
      <c r="K50" s="32"/>
      <c r="L50" s="6"/>
      <c r="M50" s="6"/>
      <c r="N50" s="6"/>
      <c r="O50" s="6"/>
      <c r="P50" s="6"/>
      <c r="Q50" s="6"/>
      <c r="R50" s="6"/>
      <c r="S50" s="4"/>
      <c r="T50" s="3"/>
    </row>
  </sheetData>
  <mergeCells count="91">
    <mergeCell ref="Q11:S11"/>
    <mergeCell ref="A1:R1"/>
    <mergeCell ref="B4:Q4"/>
    <mergeCell ref="A6:D6"/>
    <mergeCell ref="E6:Q6"/>
    <mergeCell ref="A7:D7"/>
    <mergeCell ref="E7:Q7"/>
    <mergeCell ref="A8:B8"/>
    <mergeCell ref="E8:G8"/>
    <mergeCell ref="D11:K11"/>
    <mergeCell ref="P11:P12"/>
    <mergeCell ref="L11:L12"/>
    <mergeCell ref="M11:M12"/>
    <mergeCell ref="N11:N12"/>
    <mergeCell ref="O11:O12"/>
    <mergeCell ref="B14:C14"/>
    <mergeCell ref="B19:C19"/>
    <mergeCell ref="B43:C43"/>
    <mergeCell ref="B44:C44"/>
    <mergeCell ref="B45:C45"/>
    <mergeCell ref="B36:C36"/>
    <mergeCell ref="B35:C35"/>
    <mergeCell ref="B37:C37"/>
    <mergeCell ref="B38:C38"/>
    <mergeCell ref="B39:C39"/>
    <mergeCell ref="B40:C40"/>
    <mergeCell ref="B41:C41"/>
    <mergeCell ref="B42:C42"/>
    <mergeCell ref="G49:H49"/>
    <mergeCell ref="A11:A12"/>
    <mergeCell ref="B11:C12"/>
    <mergeCell ref="D12:J12"/>
    <mergeCell ref="B13:C13"/>
    <mergeCell ref="D13:J13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G47:H47"/>
    <mergeCell ref="J47:L47"/>
    <mergeCell ref="C48:E48"/>
    <mergeCell ref="G48:H48"/>
    <mergeCell ref="J48:L48"/>
    <mergeCell ref="B21:C21"/>
    <mergeCell ref="B22:C22"/>
    <mergeCell ref="B23:C23"/>
    <mergeCell ref="B24:C24"/>
    <mergeCell ref="C47:E47"/>
    <mergeCell ref="D44:J44"/>
    <mergeCell ref="D45:J45"/>
    <mergeCell ref="D43:J43"/>
    <mergeCell ref="B15:C15"/>
    <mergeCell ref="B16:C16"/>
    <mergeCell ref="B17:C17"/>
    <mergeCell ref="B18:C18"/>
    <mergeCell ref="B20:C20"/>
    <mergeCell ref="B25:C25"/>
    <mergeCell ref="B26:C26"/>
    <mergeCell ref="B27:C27"/>
    <mergeCell ref="B28:C28"/>
    <mergeCell ref="D24:J24"/>
    <mergeCell ref="D25:J25"/>
    <mergeCell ref="D26:J26"/>
    <mergeCell ref="D27:J27"/>
    <mergeCell ref="D28:J28"/>
    <mergeCell ref="B29:C29"/>
    <mergeCell ref="B30:C30"/>
    <mergeCell ref="B31:C31"/>
    <mergeCell ref="B32:C32"/>
    <mergeCell ref="D29:J29"/>
    <mergeCell ref="D30:J30"/>
    <mergeCell ref="D31:J31"/>
    <mergeCell ref="D32:J32"/>
    <mergeCell ref="D40:J40"/>
    <mergeCell ref="D41:J41"/>
    <mergeCell ref="D42:J42"/>
    <mergeCell ref="B33:C33"/>
    <mergeCell ref="B34:C34"/>
    <mergeCell ref="D33:J33"/>
    <mergeCell ref="D34:J34"/>
    <mergeCell ref="D35:J35"/>
    <mergeCell ref="D36:J36"/>
    <mergeCell ref="D37:J37"/>
    <mergeCell ref="D38:J38"/>
    <mergeCell ref="D39:J39"/>
  </mergeCells>
  <pageMargins left="0.23622047244094491" right="0.23622047244094491" top="0.55118110236220474" bottom="0.35433070866141736" header="0.31496062992125984" footer="0.31496062992125984"/>
  <pageSetup paperSize="8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SOURCE_INCOME_REESTR_LSI&lt;/Code&gt;&#10;  &lt;OriginalCode&gt;DOCUMENTS_REESTR_SI_DATE&lt;/OriginalCode&gt;&#10;  &lt;ObjectCode&gt;PRINT_SOURCE_INCOME_REESTR_LSI&lt;/ObjectCode&gt;&#10;  &lt;DocLink&gt;68108553&lt;/DocLink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Документ!link" Type="System.Int32" Value="68108552"/>
  </Parameters>
</MailMerge>
</file>

<file path=customXml/itemProps1.xml><?xml version="1.0" encoding="utf-8"?>
<ds:datastoreItem xmlns:ds="http://schemas.openxmlformats.org/officeDocument/2006/customXml" ds:itemID="{B34B6D0C-05A5-4DA2-984F-BD191EDE5B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FERZIKOVO12\ANP</dc:creator>
  <cp:lastModifiedBy>Irina</cp:lastModifiedBy>
  <cp:lastPrinted>2022-11-09T11:54:35Z</cp:lastPrinted>
  <dcterms:created xsi:type="dcterms:W3CDTF">2022-11-09T08:32:34Z</dcterms:created>
  <dcterms:modified xsi:type="dcterms:W3CDTF">2022-11-10T12:44:02Z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user_22_4</vt:lpwstr>
  </property>
  <property fmtid="{D5CDD505-2E9C-101B-9397-08002B2CF9AE}" pid="10" name="Шаблон">
    <vt:lpwstr>sqr_pmfrf_id.xlt</vt:lpwstr>
  </property>
  <property fmtid="{D5CDD505-2E9C-101B-9397-08002B2CF9AE}" pid="11" name="Локальная база">
    <vt:lpwstr>не используется</vt:lpwstr>
  </property>
</Properties>
</file>